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besalcochile.sharepoint.com/sites/Auditorainterna-BSA_Grupo/Documentos compartidos/15.- ACTUALIZACION NORMAS/NCG 501 Habitualidades/REPORTE 1ER SEM 2025/"/>
    </mc:Choice>
  </mc:AlternateContent>
  <xr:revisionPtr revIDLastSave="550" documentId="8_{C6A6AAA4-1759-4018-AD23-E4C459D36FFF}" xr6:coauthVersionLast="47" xr6:coauthVersionMax="47" xr10:uidLastSave="{6DA30690-1B67-4DF6-925E-6F778AF28DB6}"/>
  <bookViews>
    <workbookView xWindow="28680" yWindow="-120" windowWidth="29040" windowHeight="15720" xr2:uid="{AA862560-BB8A-4B37-9C72-1C59CB55221F}"/>
  </bookViews>
  <sheets>
    <sheet name="Reporte 1er Semestre 2025" sheetId="1" r:id="rId1"/>
  </sheets>
  <definedNames>
    <definedName name="_xlnm._FilterDatabase" localSheetId="0" hidden="1">'Reporte 1er Semestre 2025'!$B$4:$J$47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H29" i="1"/>
  <c r="I10" i="1"/>
  <c r="I44" i="1" l="1"/>
  <c r="I35" i="1"/>
  <c r="I22" i="1"/>
  <c r="I17" i="1"/>
  <c r="I29" i="1"/>
  <c r="I47" i="1" l="1"/>
  <c r="I46" i="1"/>
  <c r="I45" i="1"/>
  <c r="I43" i="1"/>
  <c r="I42" i="1"/>
  <c r="I41" i="1"/>
  <c r="I40" i="1"/>
  <c r="I39" i="1"/>
  <c r="I38" i="1"/>
  <c r="I37" i="1"/>
  <c r="I36" i="1"/>
  <c r="I34" i="1"/>
  <c r="I33" i="1"/>
  <c r="I32" i="1"/>
  <c r="I31" i="1"/>
  <c r="I30" i="1"/>
  <c r="I28" i="1"/>
  <c r="I27" i="1"/>
  <c r="I26" i="1"/>
  <c r="I25" i="1"/>
  <c r="I24" i="1"/>
  <c r="I23" i="1"/>
  <c r="I21" i="1"/>
  <c r="I20" i="1"/>
  <c r="I19" i="1"/>
  <c r="I18" i="1"/>
  <c r="I16" i="1"/>
  <c r="I15" i="1"/>
  <c r="I12" i="1"/>
  <c r="I11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<sst xmlns="http://schemas.openxmlformats.org/spreadsheetml/2006/main" count="227" uniqueCount="35">
  <si>
    <t>Fecha del Reporte: Primer Semestre 2025</t>
  </si>
  <si>
    <t xml:space="preserve">Tipo de Operación </t>
  </si>
  <si>
    <t xml:space="preserve">Subtipo de Operación </t>
  </si>
  <si>
    <t>Nombre o Razón social de la contraparte</t>
  </si>
  <si>
    <t>N° de identificación contraparte</t>
  </si>
  <si>
    <t>Tipo de relación</t>
  </si>
  <si>
    <t>Monto Involucrado</t>
  </si>
  <si>
    <t>Reajustes Intereses</t>
  </si>
  <si>
    <t xml:space="preserve">Precio de Operación </t>
  </si>
  <si>
    <t xml:space="preserve">Numero de Operaciones </t>
  </si>
  <si>
    <t>Sometidas a la Política de Habitualidad</t>
  </si>
  <si>
    <t>Prestación de servicios, especialmente aquellos que se refieren a estudios y proyectos de ingeniería; preparación de ofertas, propuestas o licitaciones; administración contable o de personal; servicios computacionales y de back office en general.</t>
  </si>
  <si>
    <t>KIPREOS INGENIEROS S.A.</t>
  </si>
  <si>
    <t>77.431.100-9</t>
  </si>
  <si>
    <t xml:space="preserve">Filial </t>
  </si>
  <si>
    <t>-</t>
  </si>
  <si>
    <t>Otorgamiento de créditos, cuentas corrientes mercantiles, provisión de garantías bajo cualquier modalidad, contratación de boletas de garantía, fianzas, etc.</t>
  </si>
  <si>
    <t>BESCO S.A.C.</t>
  </si>
  <si>
    <t>BESALCO MONTAJES S.A.</t>
  </si>
  <si>
    <t>99564360-k</t>
  </si>
  <si>
    <t>Filial</t>
  </si>
  <si>
    <t>Compra, venta, arrendamiento, o comodato de bienes muebles o inmuebles, corporales o incorporales.</t>
  </si>
  <si>
    <t>BESALCO MINERÍA S.A.</t>
  </si>
  <si>
    <t>96727830-0</t>
  </si>
  <si>
    <t>BESALCO MAQUINARIAS S.A.</t>
  </si>
  <si>
    <t>79633220-4</t>
  </si>
  <si>
    <t>BESALCO INVERSIONES Y ENERGIA S A</t>
  </si>
  <si>
    <t>96980720-3</t>
  </si>
  <si>
    <t>BESALCO ENERGIA RENOVABLE S.A.</t>
  </si>
  <si>
    <t>76249099-4</t>
  </si>
  <si>
    <t>BESALCO DESARROLLOS INMOBILIARIOS S.A.</t>
  </si>
  <si>
    <t>79853280-4</t>
  </si>
  <si>
    <t>BESALCO CONSTRUCCIONES S.A.</t>
  </si>
  <si>
    <t>76625089-0</t>
  </si>
  <si>
    <t>Contratos de asociación o cuentas en participación.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</si>
</sst>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1" fontId="4" fillId="2" borderId="1" xfId="1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/>
    </xf>
    <xf numFmtId="41" fontId="2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1" fontId="2" fillId="0" borderId="0" xfId="1" applyFont="1" applyFill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FC4A-8B7C-4805-AF68-23B0AEFC78BE}">
  <sheetPr>
    <pageSetUpPr fitToPage="1"/>
  </sheetPr>
  <dimension ref="B1:J48"/>
  <sheetViews>
    <sheetView showGridLines="0" tabSelected="1" zoomScale="70" zoomScaleNormal="70" workbookViewId="0">
      <selection activeCell="T17" sqref="T17"/>
    </sheetView>
  </sheetViews>
  <sheetFormatPr baseColWidth="10" defaultColWidth="11.5546875" defaultRowHeight="13.2" x14ac:dyDescent="0.25"/>
  <cols>
    <col min="1" max="1" width="2" style="4" customWidth="1"/>
    <col min="2" max="2" width="20.109375" style="1" customWidth="1"/>
    <col min="3" max="3" width="78.33203125" style="6" customWidth="1"/>
    <col min="4" max="4" width="27.44140625" style="1" customWidth="1"/>
    <col min="5" max="5" width="20" style="3" customWidth="1"/>
    <col min="6" max="6" width="9.44140625" style="1" customWidth="1"/>
    <col min="7" max="7" width="16.33203125" style="1" customWidth="1"/>
    <col min="8" max="8" width="19" style="1" customWidth="1"/>
    <col min="9" max="9" width="15.88671875" style="1" customWidth="1"/>
    <col min="10" max="10" width="13.5546875" style="1" customWidth="1"/>
    <col min="11" max="16384" width="11.5546875" style="4"/>
  </cols>
  <sheetData>
    <row r="1" spans="2:10" x14ac:dyDescent="0.25">
      <c r="C1" s="2"/>
    </row>
    <row r="2" spans="2:10" ht="39.6" x14ac:dyDescent="0.25">
      <c r="B2" s="5" t="s">
        <v>0</v>
      </c>
      <c r="F2" s="3"/>
      <c r="G2" s="3"/>
      <c r="H2" s="3"/>
    </row>
    <row r="3" spans="2:10" s="1" customFormat="1" x14ac:dyDescent="0.3">
      <c r="C3" s="6"/>
      <c r="E3" s="3"/>
    </row>
    <row r="4" spans="2:10" s="1" customFormat="1" ht="34.200000000000003" customHeight="1" x14ac:dyDescent="0.3">
      <c r="B4" s="7" t="s">
        <v>1</v>
      </c>
      <c r="C4" s="7" t="s">
        <v>2</v>
      </c>
      <c r="D4" s="7" t="s">
        <v>3</v>
      </c>
      <c r="E4" s="8" t="s">
        <v>4</v>
      </c>
      <c r="F4" s="7" t="s">
        <v>5</v>
      </c>
      <c r="G4" s="8" t="s">
        <v>6</v>
      </c>
      <c r="H4" s="8" t="s">
        <v>7</v>
      </c>
      <c r="I4" s="8" t="s">
        <v>8</v>
      </c>
      <c r="J4" s="7" t="s">
        <v>9</v>
      </c>
    </row>
    <row r="5" spans="2:10" s="1" customFormat="1" ht="42" customHeight="1" x14ac:dyDescent="0.3">
      <c r="B5" s="12" t="s">
        <v>10</v>
      </c>
      <c r="C5" s="13" t="s">
        <v>11</v>
      </c>
      <c r="D5" s="12" t="s">
        <v>12</v>
      </c>
      <c r="E5" s="9" t="s">
        <v>13</v>
      </c>
      <c r="F5" s="12" t="s">
        <v>14</v>
      </c>
      <c r="G5" s="9">
        <v>90765903</v>
      </c>
      <c r="H5" s="9" t="s">
        <v>15</v>
      </c>
      <c r="I5" s="9">
        <f>+G5/J5</f>
        <v>15127650.5</v>
      </c>
      <c r="J5" s="9">
        <v>6</v>
      </c>
    </row>
    <row r="6" spans="2:10" s="1" customFormat="1" ht="42" customHeight="1" x14ac:dyDescent="0.3">
      <c r="B6" s="12" t="s">
        <v>10</v>
      </c>
      <c r="C6" s="13" t="s">
        <v>16</v>
      </c>
      <c r="D6" s="12" t="s">
        <v>12</v>
      </c>
      <c r="E6" s="9" t="s">
        <v>13</v>
      </c>
      <c r="F6" s="12" t="s">
        <v>14</v>
      </c>
      <c r="G6" s="10">
        <v>102452713</v>
      </c>
      <c r="H6" s="9" t="s">
        <v>15</v>
      </c>
      <c r="I6" s="9">
        <f>+G6/J6</f>
        <v>17075452.166666668</v>
      </c>
      <c r="J6" s="9">
        <v>6</v>
      </c>
    </row>
    <row r="7" spans="2:10" s="1" customFormat="1" ht="42" customHeight="1" x14ac:dyDescent="0.3">
      <c r="B7" s="12" t="s">
        <v>10</v>
      </c>
      <c r="C7" s="13" t="s">
        <v>11</v>
      </c>
      <c r="D7" s="12" t="s">
        <v>17</v>
      </c>
      <c r="E7" s="11">
        <v>41616229</v>
      </c>
      <c r="F7" s="12" t="s">
        <v>14</v>
      </c>
      <c r="G7" s="9">
        <v>615984428</v>
      </c>
      <c r="H7" s="9"/>
      <c r="I7" s="9">
        <f>+G7/J7</f>
        <v>615984428</v>
      </c>
      <c r="J7" s="9">
        <v>1</v>
      </c>
    </row>
    <row r="8" spans="2:10" s="1" customFormat="1" ht="42" customHeight="1" x14ac:dyDescent="0.3">
      <c r="B8" s="12" t="s">
        <v>10</v>
      </c>
      <c r="C8" s="13" t="s">
        <v>16</v>
      </c>
      <c r="D8" s="12" t="s">
        <v>17</v>
      </c>
      <c r="E8" s="11">
        <v>41616229</v>
      </c>
      <c r="F8" s="12" t="s">
        <v>14</v>
      </c>
      <c r="G8" s="9">
        <v>332383361</v>
      </c>
      <c r="H8" s="9"/>
      <c r="I8" s="9">
        <f>+G8/J8</f>
        <v>55397226.833333336</v>
      </c>
      <c r="J8" s="9">
        <v>6</v>
      </c>
    </row>
    <row r="9" spans="2:10" s="1" customFormat="1" ht="46.95" customHeight="1" x14ac:dyDescent="0.3">
      <c r="B9" s="12" t="s">
        <v>10</v>
      </c>
      <c r="C9" s="13" t="s">
        <v>11</v>
      </c>
      <c r="D9" s="12" t="s">
        <v>17</v>
      </c>
      <c r="E9" s="11">
        <v>41616229</v>
      </c>
      <c r="F9" s="12" t="s">
        <v>14</v>
      </c>
      <c r="G9" s="9">
        <v>81706819</v>
      </c>
      <c r="H9" s="9"/>
      <c r="I9" s="9">
        <f>+G9/J9</f>
        <v>13617803.166666666</v>
      </c>
      <c r="J9" s="9">
        <v>6</v>
      </c>
    </row>
    <row r="10" spans="2:10" s="1" customFormat="1" ht="42" customHeight="1" x14ac:dyDescent="0.3">
      <c r="B10" s="12" t="s">
        <v>10</v>
      </c>
      <c r="C10" s="13" t="s">
        <v>16</v>
      </c>
      <c r="D10" s="12" t="s">
        <v>18</v>
      </c>
      <c r="E10" s="9" t="s">
        <v>19</v>
      </c>
      <c r="F10" s="12" t="s">
        <v>20</v>
      </c>
      <c r="G10" s="9">
        <v>6527700000</v>
      </c>
      <c r="H10" s="9">
        <v>-642538421.80624032</v>
      </c>
      <c r="I10" s="9">
        <f>(+G10+H10)/J10</f>
        <v>202936606.1446124</v>
      </c>
      <c r="J10" s="9">
        <v>29</v>
      </c>
    </row>
    <row r="11" spans="2:10" s="1" customFormat="1" ht="42" customHeight="1" x14ac:dyDescent="0.3">
      <c r="B11" s="12" t="s">
        <v>10</v>
      </c>
      <c r="C11" s="13" t="s">
        <v>11</v>
      </c>
      <c r="D11" s="12" t="s">
        <v>18</v>
      </c>
      <c r="E11" s="9" t="s">
        <v>19</v>
      </c>
      <c r="F11" s="12" t="s">
        <v>14</v>
      </c>
      <c r="G11" s="9">
        <v>18418853</v>
      </c>
      <c r="H11" s="9" t="s">
        <v>15</v>
      </c>
      <c r="I11" s="9">
        <f>+G11/J11</f>
        <v>2302356.625</v>
      </c>
      <c r="J11" s="9">
        <v>8</v>
      </c>
    </row>
    <row r="12" spans="2:10" s="1" customFormat="1" ht="42" customHeight="1" x14ac:dyDescent="0.3">
      <c r="B12" s="12" t="s">
        <v>10</v>
      </c>
      <c r="C12" s="13" t="s">
        <v>11</v>
      </c>
      <c r="D12" s="12" t="s">
        <v>18</v>
      </c>
      <c r="E12" s="9" t="s">
        <v>19</v>
      </c>
      <c r="F12" s="12" t="s">
        <v>14</v>
      </c>
      <c r="G12" s="9">
        <v>266340602</v>
      </c>
      <c r="H12" s="9" t="s">
        <v>15</v>
      </c>
      <c r="I12" s="9">
        <f>+G12/J12</f>
        <v>44390100.333333336</v>
      </c>
      <c r="J12" s="9">
        <v>6</v>
      </c>
    </row>
    <row r="13" spans="2:10" s="1" customFormat="1" ht="42" customHeight="1" x14ac:dyDescent="0.3">
      <c r="B13" s="12" t="s">
        <v>10</v>
      </c>
      <c r="C13" s="13" t="s">
        <v>21</v>
      </c>
      <c r="D13" s="12" t="s">
        <v>18</v>
      </c>
      <c r="E13" s="9" t="s">
        <v>19</v>
      </c>
      <c r="F13" s="12" t="s">
        <v>14</v>
      </c>
      <c r="G13" s="9">
        <v>19579692</v>
      </c>
      <c r="H13" s="9" t="s">
        <v>15</v>
      </c>
      <c r="I13" s="9">
        <f>+G13/J13</f>
        <v>4894923</v>
      </c>
      <c r="J13" s="9">
        <v>4</v>
      </c>
    </row>
    <row r="14" spans="2:10" s="1" customFormat="1" ht="42" customHeight="1" x14ac:dyDescent="0.3">
      <c r="B14" s="12" t="s">
        <v>10</v>
      </c>
      <c r="C14" s="13" t="s">
        <v>16</v>
      </c>
      <c r="D14" s="12" t="s">
        <v>22</v>
      </c>
      <c r="E14" s="9" t="s">
        <v>23</v>
      </c>
      <c r="F14" s="12" t="s">
        <v>20</v>
      </c>
      <c r="G14" s="9">
        <v>-5102971781</v>
      </c>
      <c r="H14" s="9">
        <v>-525596232</v>
      </c>
      <c r="I14" s="9">
        <f>(+G14+H14)/J14</f>
        <v>-112571360.26000001</v>
      </c>
      <c r="J14" s="9">
        <v>50</v>
      </c>
    </row>
    <row r="15" spans="2:10" s="1" customFormat="1" ht="42" customHeight="1" x14ac:dyDescent="0.3">
      <c r="B15" s="12" t="s">
        <v>10</v>
      </c>
      <c r="C15" s="13" t="s">
        <v>11</v>
      </c>
      <c r="D15" s="12" t="s">
        <v>22</v>
      </c>
      <c r="E15" s="9" t="s">
        <v>23</v>
      </c>
      <c r="F15" s="12" t="s">
        <v>14</v>
      </c>
      <c r="G15" s="9">
        <v>930717513</v>
      </c>
      <c r="H15" s="9"/>
      <c r="I15" s="9">
        <f>+G15/J15</f>
        <v>155119585.5</v>
      </c>
      <c r="J15" s="9">
        <v>6</v>
      </c>
    </row>
    <row r="16" spans="2:10" s="1" customFormat="1" ht="42" customHeight="1" x14ac:dyDescent="0.3">
      <c r="B16" s="12" t="s">
        <v>10</v>
      </c>
      <c r="C16" s="13" t="s">
        <v>16</v>
      </c>
      <c r="D16" s="12" t="s">
        <v>22</v>
      </c>
      <c r="E16" s="9" t="s">
        <v>23</v>
      </c>
      <c r="F16" s="12" t="s">
        <v>14</v>
      </c>
      <c r="G16" s="9">
        <v>5282232</v>
      </c>
      <c r="H16" s="9"/>
      <c r="I16" s="9">
        <f>+G16/J16</f>
        <v>880372</v>
      </c>
      <c r="J16" s="9">
        <v>6</v>
      </c>
    </row>
    <row r="17" spans="2:10" s="1" customFormat="1" ht="42" customHeight="1" x14ac:dyDescent="0.3">
      <c r="B17" s="12" t="s">
        <v>10</v>
      </c>
      <c r="C17" s="13" t="s">
        <v>16</v>
      </c>
      <c r="D17" s="12" t="s">
        <v>24</v>
      </c>
      <c r="E17" s="9" t="s">
        <v>25</v>
      </c>
      <c r="F17" s="9" t="s">
        <v>20</v>
      </c>
      <c r="G17" s="9">
        <v>4799999231</v>
      </c>
      <c r="H17" s="9">
        <v>-1339472105.00001</v>
      </c>
      <c r="I17" s="9">
        <f>(+G17+H17)/J17</f>
        <v>65292964.641509242</v>
      </c>
      <c r="J17" s="9">
        <v>53</v>
      </c>
    </row>
    <row r="18" spans="2:10" s="1" customFormat="1" ht="42" customHeight="1" x14ac:dyDescent="0.3">
      <c r="B18" s="12" t="s">
        <v>10</v>
      </c>
      <c r="C18" s="13" t="s">
        <v>21</v>
      </c>
      <c r="D18" s="12" t="s">
        <v>24</v>
      </c>
      <c r="E18" s="9" t="s">
        <v>25</v>
      </c>
      <c r="F18" s="12" t="s">
        <v>20</v>
      </c>
      <c r="G18" s="9">
        <v>-12628165</v>
      </c>
      <c r="H18" s="9"/>
      <c r="I18" s="9">
        <f>+G18/J18</f>
        <v>-1403129.4444444445</v>
      </c>
      <c r="J18" s="9">
        <v>9</v>
      </c>
    </row>
    <row r="19" spans="2:10" s="1" customFormat="1" ht="42" customHeight="1" x14ac:dyDescent="0.3">
      <c r="B19" s="12" t="s">
        <v>10</v>
      </c>
      <c r="C19" s="13" t="s">
        <v>21</v>
      </c>
      <c r="D19" s="12" t="s">
        <v>24</v>
      </c>
      <c r="E19" s="9" t="s">
        <v>25</v>
      </c>
      <c r="F19" s="12" t="s">
        <v>20</v>
      </c>
      <c r="G19" s="9">
        <v>-1100000</v>
      </c>
      <c r="H19" s="9"/>
      <c r="I19" s="9">
        <f>+G19/J19</f>
        <v>-550000</v>
      </c>
      <c r="J19" s="9">
        <v>2</v>
      </c>
    </row>
    <row r="20" spans="2:10" s="1" customFormat="1" ht="42" customHeight="1" x14ac:dyDescent="0.3">
      <c r="B20" s="12" t="s">
        <v>10</v>
      </c>
      <c r="C20" s="13" t="s">
        <v>11</v>
      </c>
      <c r="D20" s="12" t="s">
        <v>24</v>
      </c>
      <c r="E20" s="9" t="s">
        <v>25</v>
      </c>
      <c r="F20" s="12" t="s">
        <v>14</v>
      </c>
      <c r="G20" s="9">
        <v>1186450238</v>
      </c>
      <c r="H20" s="9"/>
      <c r="I20" s="9">
        <f>+G20/J20</f>
        <v>197741706.33333334</v>
      </c>
      <c r="J20" s="9">
        <v>6</v>
      </c>
    </row>
    <row r="21" spans="2:10" s="1" customFormat="1" ht="42" customHeight="1" x14ac:dyDescent="0.3">
      <c r="B21" s="12" t="s">
        <v>10</v>
      </c>
      <c r="C21" s="13" t="s">
        <v>11</v>
      </c>
      <c r="D21" s="12" t="s">
        <v>24</v>
      </c>
      <c r="E21" s="9" t="s">
        <v>25</v>
      </c>
      <c r="F21" s="12" t="s">
        <v>14</v>
      </c>
      <c r="G21" s="9">
        <v>1050536</v>
      </c>
      <c r="H21" s="9"/>
      <c r="I21" s="9">
        <f>+G21/J21</f>
        <v>1050536</v>
      </c>
      <c r="J21" s="9">
        <v>1</v>
      </c>
    </row>
    <row r="22" spans="2:10" s="1" customFormat="1" ht="42" customHeight="1" x14ac:dyDescent="0.3">
      <c r="B22" s="12" t="s">
        <v>10</v>
      </c>
      <c r="C22" s="13" t="s">
        <v>16</v>
      </c>
      <c r="D22" s="12" t="s">
        <v>26</v>
      </c>
      <c r="E22" s="9" t="s">
        <v>27</v>
      </c>
      <c r="F22" s="12" t="s">
        <v>14</v>
      </c>
      <c r="G22" s="9">
        <v>-20429344890</v>
      </c>
      <c r="H22" s="9">
        <v>366459661.99999988</v>
      </c>
      <c r="I22" s="9">
        <f>(+G22+H22)/J22</f>
        <v>-378545004.3018868</v>
      </c>
      <c r="J22" s="9">
        <v>53</v>
      </c>
    </row>
    <row r="23" spans="2:10" s="1" customFormat="1" ht="42" customHeight="1" x14ac:dyDescent="0.3">
      <c r="B23" s="12" t="s">
        <v>10</v>
      </c>
      <c r="C23" s="13" t="s">
        <v>11</v>
      </c>
      <c r="D23" s="12" t="s">
        <v>26</v>
      </c>
      <c r="E23" s="9" t="s">
        <v>27</v>
      </c>
      <c r="F23" s="12" t="s">
        <v>14</v>
      </c>
      <c r="G23" s="10">
        <v>176226390</v>
      </c>
      <c r="H23" s="9"/>
      <c r="I23" s="9">
        <f t="shared" ref="I23:I28" si="0">+G23/J23</f>
        <v>29371065</v>
      </c>
      <c r="J23" s="9">
        <v>6</v>
      </c>
    </row>
    <row r="24" spans="2:10" s="1" customFormat="1" ht="42" customHeight="1" x14ac:dyDescent="0.3">
      <c r="B24" s="12" t="s">
        <v>10</v>
      </c>
      <c r="C24" s="13" t="s">
        <v>16</v>
      </c>
      <c r="D24" s="12" t="s">
        <v>26</v>
      </c>
      <c r="E24" s="9" t="s">
        <v>27</v>
      </c>
      <c r="F24" s="12" t="s">
        <v>14</v>
      </c>
      <c r="G24" s="9">
        <v>30247990</v>
      </c>
      <c r="H24" s="9"/>
      <c r="I24" s="9">
        <f t="shared" si="0"/>
        <v>3780998.75</v>
      </c>
      <c r="J24" s="9">
        <v>8</v>
      </c>
    </row>
    <row r="25" spans="2:10" ht="42" customHeight="1" x14ac:dyDescent="0.25">
      <c r="B25" s="12" t="s">
        <v>10</v>
      </c>
      <c r="C25" s="13" t="s">
        <v>11</v>
      </c>
      <c r="D25" s="12" t="s">
        <v>28</v>
      </c>
      <c r="E25" s="9" t="s">
        <v>29</v>
      </c>
      <c r="F25" s="12" t="s">
        <v>14</v>
      </c>
      <c r="G25" s="9">
        <v>285919844</v>
      </c>
      <c r="H25" s="9"/>
      <c r="I25" s="9">
        <f t="shared" si="0"/>
        <v>47653307.333333336</v>
      </c>
      <c r="J25" s="9">
        <v>6</v>
      </c>
    </row>
    <row r="26" spans="2:10" ht="42" customHeight="1" x14ac:dyDescent="0.25">
      <c r="B26" s="12" t="s">
        <v>10</v>
      </c>
      <c r="C26" s="13" t="s">
        <v>11</v>
      </c>
      <c r="D26" s="12" t="s">
        <v>28</v>
      </c>
      <c r="E26" s="9" t="s">
        <v>29</v>
      </c>
      <c r="F26" s="12" t="s">
        <v>14</v>
      </c>
      <c r="G26" s="9">
        <v>59026991</v>
      </c>
      <c r="H26" s="9"/>
      <c r="I26" s="9">
        <f t="shared" si="0"/>
        <v>2810809.0952380951</v>
      </c>
      <c r="J26" s="9">
        <v>21</v>
      </c>
    </row>
    <row r="27" spans="2:10" ht="42" customHeight="1" x14ac:dyDescent="0.25">
      <c r="B27" s="12" t="s">
        <v>10</v>
      </c>
      <c r="C27" s="13" t="s">
        <v>11</v>
      </c>
      <c r="D27" s="12" t="s">
        <v>28</v>
      </c>
      <c r="E27" s="9" t="s">
        <v>29</v>
      </c>
      <c r="F27" s="12" t="s">
        <v>14</v>
      </c>
      <c r="G27" s="10">
        <v>76570302</v>
      </c>
      <c r="H27" s="9"/>
      <c r="I27" s="9">
        <f t="shared" si="0"/>
        <v>12761717</v>
      </c>
      <c r="J27" s="9">
        <v>6</v>
      </c>
    </row>
    <row r="28" spans="2:10" ht="42" customHeight="1" x14ac:dyDescent="0.25">
      <c r="B28" s="12" t="s">
        <v>10</v>
      </c>
      <c r="C28" s="13" t="s">
        <v>16</v>
      </c>
      <c r="D28" s="12" t="s">
        <v>28</v>
      </c>
      <c r="E28" s="9" t="s">
        <v>29</v>
      </c>
      <c r="F28" s="12" t="s">
        <v>14</v>
      </c>
      <c r="G28" s="9">
        <v>315990669</v>
      </c>
      <c r="H28" s="9"/>
      <c r="I28" s="9">
        <f t="shared" si="0"/>
        <v>35110074.333333336</v>
      </c>
      <c r="J28" s="9">
        <v>9</v>
      </c>
    </row>
    <row r="29" spans="2:10" ht="42" customHeight="1" x14ac:dyDescent="0.25">
      <c r="B29" s="12" t="s">
        <v>10</v>
      </c>
      <c r="C29" s="13" t="s">
        <v>16</v>
      </c>
      <c r="D29" s="12" t="s">
        <v>28</v>
      </c>
      <c r="E29" s="9" t="s">
        <v>29</v>
      </c>
      <c r="F29" s="12" t="s">
        <v>14</v>
      </c>
      <c r="G29" s="9">
        <v>-17614268150</v>
      </c>
      <c r="H29" s="9">
        <f>409034513</f>
        <v>409034513</v>
      </c>
      <c r="I29" s="9">
        <f>(+G29+H29)/J29</f>
        <v>-286753893.94999999</v>
      </c>
      <c r="J29" s="9">
        <v>60</v>
      </c>
    </row>
    <row r="30" spans="2:10" ht="42" customHeight="1" x14ac:dyDescent="0.25">
      <c r="B30" s="12" t="s">
        <v>10</v>
      </c>
      <c r="C30" s="13" t="s">
        <v>16</v>
      </c>
      <c r="D30" s="12" t="s">
        <v>28</v>
      </c>
      <c r="E30" s="9" t="s">
        <v>29</v>
      </c>
      <c r="F30" s="12" t="s">
        <v>14</v>
      </c>
      <c r="G30" s="10">
        <v>343859789</v>
      </c>
      <c r="H30" s="9"/>
      <c r="I30" s="9">
        <f>+G30/J30</f>
        <v>49122827</v>
      </c>
      <c r="J30" s="9">
        <v>7</v>
      </c>
    </row>
    <row r="31" spans="2:10" ht="42" customHeight="1" x14ac:dyDescent="0.25">
      <c r="B31" s="12" t="s">
        <v>10</v>
      </c>
      <c r="C31" s="13" t="s">
        <v>21</v>
      </c>
      <c r="D31" s="12" t="s">
        <v>28</v>
      </c>
      <c r="E31" s="9" t="s">
        <v>29</v>
      </c>
      <c r="F31" s="12" t="s">
        <v>14</v>
      </c>
      <c r="G31" s="10">
        <v>59729638</v>
      </c>
      <c r="H31" s="9"/>
      <c r="I31" s="9">
        <f>+G31/J31</f>
        <v>9954939.666666666</v>
      </c>
      <c r="J31" s="9">
        <v>6</v>
      </c>
    </row>
    <row r="32" spans="2:10" ht="42" customHeight="1" x14ac:dyDescent="0.25">
      <c r="B32" s="12" t="s">
        <v>10</v>
      </c>
      <c r="C32" s="13" t="s">
        <v>11</v>
      </c>
      <c r="D32" s="12" t="s">
        <v>30</v>
      </c>
      <c r="E32" s="9" t="s">
        <v>31</v>
      </c>
      <c r="F32" s="12" t="s">
        <v>14</v>
      </c>
      <c r="G32" s="9">
        <v>2284081</v>
      </c>
      <c r="H32" s="9"/>
      <c r="I32" s="9">
        <f>+G32/J32</f>
        <v>228408.1</v>
      </c>
      <c r="J32" s="9">
        <v>10</v>
      </c>
    </row>
    <row r="33" spans="2:10" ht="42" customHeight="1" x14ac:dyDescent="0.25">
      <c r="B33" s="12" t="s">
        <v>10</v>
      </c>
      <c r="C33" s="13" t="s">
        <v>11</v>
      </c>
      <c r="D33" s="12" t="s">
        <v>30</v>
      </c>
      <c r="E33" s="9" t="s">
        <v>31</v>
      </c>
      <c r="F33" s="12" t="s">
        <v>14</v>
      </c>
      <c r="G33" s="9">
        <v>276761761</v>
      </c>
      <c r="H33" s="9"/>
      <c r="I33" s="9">
        <f>+G33/J33</f>
        <v>46126960.166666664</v>
      </c>
      <c r="J33" s="9">
        <v>6</v>
      </c>
    </row>
    <row r="34" spans="2:10" ht="42" customHeight="1" x14ac:dyDescent="0.25">
      <c r="B34" s="12" t="s">
        <v>10</v>
      </c>
      <c r="C34" s="13" t="s">
        <v>16</v>
      </c>
      <c r="D34" s="12" t="s">
        <v>30</v>
      </c>
      <c r="E34" s="9" t="s">
        <v>31</v>
      </c>
      <c r="F34" s="12" t="s">
        <v>14</v>
      </c>
      <c r="G34" s="10">
        <v>87487</v>
      </c>
      <c r="H34" s="9"/>
      <c r="I34" s="9">
        <f>+G34/J34</f>
        <v>14581.166666666666</v>
      </c>
      <c r="J34" s="9">
        <v>6</v>
      </c>
    </row>
    <row r="35" spans="2:10" ht="42" customHeight="1" x14ac:dyDescent="0.25">
      <c r="B35" s="12" t="s">
        <v>10</v>
      </c>
      <c r="C35" s="13" t="s">
        <v>16</v>
      </c>
      <c r="D35" s="12" t="s">
        <v>30</v>
      </c>
      <c r="E35" s="9" t="s">
        <v>31</v>
      </c>
      <c r="F35" s="12" t="s">
        <v>14</v>
      </c>
      <c r="G35" s="9">
        <v>2841600000</v>
      </c>
      <c r="H35" s="9">
        <v>1045019635</v>
      </c>
      <c r="I35" s="9">
        <f>(+G35+H35)/J35</f>
        <v>59794148.230769232</v>
      </c>
      <c r="J35" s="9">
        <v>65</v>
      </c>
    </row>
    <row r="36" spans="2:10" ht="42" customHeight="1" x14ac:dyDescent="0.25">
      <c r="B36" s="12" t="s">
        <v>10</v>
      </c>
      <c r="C36" s="13" t="s">
        <v>21</v>
      </c>
      <c r="D36" s="12" t="s">
        <v>30</v>
      </c>
      <c r="E36" s="9" t="s">
        <v>31</v>
      </c>
      <c r="F36" s="12" t="s">
        <v>14</v>
      </c>
      <c r="G36" s="9">
        <v>70839898</v>
      </c>
      <c r="H36" s="9"/>
      <c r="I36" s="9">
        <f t="shared" ref="I36:I43" si="1">+G36/J36</f>
        <v>5903324.833333333</v>
      </c>
      <c r="J36" s="9">
        <v>12</v>
      </c>
    </row>
    <row r="37" spans="2:10" ht="42" customHeight="1" x14ac:dyDescent="0.25">
      <c r="B37" s="12" t="s">
        <v>10</v>
      </c>
      <c r="C37" s="13" t="s">
        <v>11</v>
      </c>
      <c r="D37" s="12" t="s">
        <v>32</v>
      </c>
      <c r="E37" s="9" t="s">
        <v>33</v>
      </c>
      <c r="F37" s="12" t="s">
        <v>20</v>
      </c>
      <c r="G37" s="9">
        <v>-54438484</v>
      </c>
      <c r="H37" s="9"/>
      <c r="I37" s="9">
        <f t="shared" si="1"/>
        <v>-5443848.4000000004</v>
      </c>
      <c r="J37" s="9">
        <v>10</v>
      </c>
    </row>
    <row r="38" spans="2:10" ht="57" customHeight="1" x14ac:dyDescent="0.25">
      <c r="B38" s="12" t="s">
        <v>10</v>
      </c>
      <c r="C38" s="13" t="s">
        <v>11</v>
      </c>
      <c r="D38" s="12" t="s">
        <v>32</v>
      </c>
      <c r="E38" s="9" t="s">
        <v>33</v>
      </c>
      <c r="F38" s="12" t="s">
        <v>14</v>
      </c>
      <c r="G38" s="9">
        <v>1087369</v>
      </c>
      <c r="H38" s="9"/>
      <c r="I38" s="9">
        <f t="shared" si="1"/>
        <v>217473.8</v>
      </c>
      <c r="J38" s="9">
        <v>5</v>
      </c>
    </row>
    <row r="39" spans="2:10" ht="42" customHeight="1" x14ac:dyDescent="0.25">
      <c r="B39" s="12" t="s">
        <v>10</v>
      </c>
      <c r="C39" s="13" t="s">
        <v>11</v>
      </c>
      <c r="D39" s="12" t="s">
        <v>32</v>
      </c>
      <c r="E39" s="9" t="s">
        <v>33</v>
      </c>
      <c r="F39" s="12" t="s">
        <v>14</v>
      </c>
      <c r="G39" s="9">
        <v>926901052</v>
      </c>
      <c r="H39" s="9"/>
      <c r="I39" s="9">
        <f t="shared" si="1"/>
        <v>102989005.77777778</v>
      </c>
      <c r="J39" s="9">
        <v>9</v>
      </c>
    </row>
    <row r="40" spans="2:10" ht="42" customHeight="1" x14ac:dyDescent="0.25">
      <c r="B40" s="12" t="s">
        <v>10</v>
      </c>
      <c r="C40" s="13" t="s">
        <v>11</v>
      </c>
      <c r="D40" s="12" t="s">
        <v>32</v>
      </c>
      <c r="E40" s="9" t="s">
        <v>33</v>
      </c>
      <c r="F40" s="12" t="s">
        <v>20</v>
      </c>
      <c r="G40" s="9">
        <v>-424814229</v>
      </c>
      <c r="H40" s="9"/>
      <c r="I40" s="9">
        <f t="shared" si="1"/>
        <v>-32678017.615384616</v>
      </c>
      <c r="J40" s="9">
        <v>13</v>
      </c>
    </row>
    <row r="41" spans="2:10" ht="42" customHeight="1" x14ac:dyDescent="0.25">
      <c r="B41" s="12" t="s">
        <v>10</v>
      </c>
      <c r="C41" s="13" t="s">
        <v>11</v>
      </c>
      <c r="D41" s="12" t="s">
        <v>32</v>
      </c>
      <c r="E41" s="9" t="s">
        <v>33</v>
      </c>
      <c r="F41" s="12" t="s">
        <v>14</v>
      </c>
      <c r="G41" s="9">
        <v>1251404604</v>
      </c>
      <c r="H41" s="9"/>
      <c r="I41" s="9">
        <f t="shared" si="1"/>
        <v>208567434</v>
      </c>
      <c r="J41" s="9">
        <v>6</v>
      </c>
    </row>
    <row r="42" spans="2:10" ht="42" customHeight="1" x14ac:dyDescent="0.25">
      <c r="B42" s="12" t="s">
        <v>10</v>
      </c>
      <c r="C42" s="13" t="s">
        <v>11</v>
      </c>
      <c r="D42" s="12" t="s">
        <v>32</v>
      </c>
      <c r="E42" s="9" t="s">
        <v>33</v>
      </c>
      <c r="F42" s="12" t="s">
        <v>20</v>
      </c>
      <c r="G42" s="9">
        <v>95966917.000000119</v>
      </c>
      <c r="H42" s="9"/>
      <c r="I42" s="9">
        <f t="shared" si="1"/>
        <v>3198897.2333333371</v>
      </c>
      <c r="J42" s="9">
        <v>30</v>
      </c>
    </row>
    <row r="43" spans="2:10" ht="42" customHeight="1" x14ac:dyDescent="0.25">
      <c r="B43" s="12" t="s">
        <v>10</v>
      </c>
      <c r="C43" s="13" t="s">
        <v>16</v>
      </c>
      <c r="D43" s="12" t="s">
        <v>32</v>
      </c>
      <c r="E43" s="9" t="s">
        <v>33</v>
      </c>
      <c r="F43" s="12" t="s">
        <v>14</v>
      </c>
      <c r="G43" s="9">
        <v>1043819658</v>
      </c>
      <c r="H43" s="9"/>
      <c r="I43" s="9">
        <f t="shared" si="1"/>
        <v>149117094</v>
      </c>
      <c r="J43" s="9">
        <v>7</v>
      </c>
    </row>
    <row r="44" spans="2:10" ht="42" customHeight="1" x14ac:dyDescent="0.25">
      <c r="B44" s="12" t="s">
        <v>10</v>
      </c>
      <c r="C44" s="13" t="s">
        <v>16</v>
      </c>
      <c r="D44" s="12" t="s">
        <v>32</v>
      </c>
      <c r="E44" s="9" t="s">
        <v>33</v>
      </c>
      <c r="F44" s="12" t="s">
        <v>14</v>
      </c>
      <c r="G44" s="9">
        <v>-6251400000</v>
      </c>
      <c r="H44" s="9">
        <v>-331450800.00000012</v>
      </c>
      <c r="I44" s="9">
        <f>(+G44+H44)/J44</f>
        <v>-126593284.61538461</v>
      </c>
      <c r="J44" s="9">
        <v>52</v>
      </c>
    </row>
    <row r="45" spans="2:10" ht="42" customHeight="1" x14ac:dyDescent="0.25">
      <c r="B45" s="12" t="s">
        <v>10</v>
      </c>
      <c r="C45" s="13" t="s">
        <v>16</v>
      </c>
      <c r="D45" s="12" t="s">
        <v>32</v>
      </c>
      <c r="E45" s="9" t="s">
        <v>33</v>
      </c>
      <c r="F45" s="12" t="s">
        <v>14</v>
      </c>
      <c r="G45" s="9">
        <v>186815897</v>
      </c>
      <c r="H45" s="9"/>
      <c r="I45" s="9">
        <f>+G45/J45</f>
        <v>37363179.399999999</v>
      </c>
      <c r="J45" s="9">
        <v>5</v>
      </c>
    </row>
    <row r="46" spans="2:10" ht="42" customHeight="1" x14ac:dyDescent="0.25">
      <c r="B46" s="12" t="s">
        <v>10</v>
      </c>
      <c r="C46" s="13" t="s">
        <v>34</v>
      </c>
      <c r="D46" s="12" t="s">
        <v>32</v>
      </c>
      <c r="E46" s="9" t="s">
        <v>33</v>
      </c>
      <c r="F46" s="12" t="s">
        <v>20</v>
      </c>
      <c r="G46" s="9">
        <v>-2659254352</v>
      </c>
      <c r="H46" s="9"/>
      <c r="I46" s="9">
        <f>+G46/J46</f>
        <v>-110802264.66666667</v>
      </c>
      <c r="J46" s="9">
        <v>24</v>
      </c>
    </row>
    <row r="47" spans="2:10" ht="45" customHeight="1" x14ac:dyDescent="0.25">
      <c r="B47" s="12" t="s">
        <v>10</v>
      </c>
      <c r="C47" s="13" t="s">
        <v>21</v>
      </c>
      <c r="D47" s="12" t="s">
        <v>32</v>
      </c>
      <c r="E47" s="9" t="s">
        <v>33</v>
      </c>
      <c r="F47" s="12" t="s">
        <v>14</v>
      </c>
      <c r="G47" s="9">
        <v>1428000</v>
      </c>
      <c r="H47" s="9"/>
      <c r="I47" s="9">
        <f>+G47/J47</f>
        <v>238000</v>
      </c>
      <c r="J47" s="9">
        <v>6</v>
      </c>
    </row>
    <row r="48" spans="2:10" x14ac:dyDescent="0.25">
      <c r="E48" s="14"/>
      <c r="G48" s="14"/>
      <c r="H48" s="14"/>
      <c r="I48" s="14"/>
      <c r="J48" s="14"/>
    </row>
  </sheetData>
  <autoFilter ref="B4:J47" xr:uid="{ABFAFC4A-8B7C-4805-AF68-23B0AEFC78BE}">
    <sortState xmlns:xlrd2="http://schemas.microsoft.com/office/spreadsheetml/2017/richdata2" ref="B5:J47">
      <sortCondition descending="1" ref="D4:D47"/>
    </sortState>
  </autoFilter>
  <pageMargins left="0.7" right="0.7" top="0.75" bottom="0.75" header="0.3" footer="0.3"/>
  <pageSetup paperSize="9" scale="49" fitToHeight="0" orientation="landscape" r:id="rId1"/>
  <ignoredErrors>
    <ignoredError sqref="I17:I18 I10:I16 I35:I4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1A2540018B3B48ABF991659D814717" ma:contentTypeVersion="14" ma:contentTypeDescription="Crear nuevo documento." ma:contentTypeScope="" ma:versionID="fe95578c8932fded5032de8b4bf9d440">
  <xsd:schema xmlns:xsd="http://www.w3.org/2001/XMLSchema" xmlns:xs="http://www.w3.org/2001/XMLSchema" xmlns:p="http://schemas.microsoft.com/office/2006/metadata/properties" xmlns:ns2="9df25b09-e8fc-4fb6-8609-33df24a3b25b" xmlns:ns3="388ff3d3-9c81-45dd-8629-3134e5890c2f" targetNamespace="http://schemas.microsoft.com/office/2006/metadata/properties" ma:root="true" ma:fieldsID="e1e11ebee2f6c274c2f2dd136dbfad2b" ns2:_="" ns3:_="">
    <xsd:import namespace="9df25b09-e8fc-4fb6-8609-33df24a3b25b"/>
    <xsd:import namespace="388ff3d3-9c81-45dd-8629-3134e5890c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25b09-e8fc-4fb6-8609-33df24a3b2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cc679be9-ed9b-43bd-b70f-c0b6bc6af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ff3d3-9c81-45dd-8629-3134e5890c2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50adaa0-db2b-4938-a175-5125c0049d11}" ma:internalName="TaxCatchAll" ma:showField="CatchAllData" ma:web="388ff3d3-9c81-45dd-8629-3134e5890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f25b09-e8fc-4fb6-8609-33df24a3b25b">
      <Terms xmlns="http://schemas.microsoft.com/office/infopath/2007/PartnerControls"/>
    </lcf76f155ced4ddcb4097134ff3c332f>
    <TaxCatchAll xmlns="388ff3d3-9c81-45dd-8629-3134e5890c2f" xsi:nil="true"/>
  </documentManagement>
</p:properties>
</file>

<file path=customXml/itemProps1.xml><?xml version="1.0" encoding="utf-8"?>
<ds:datastoreItem xmlns:ds="http://schemas.openxmlformats.org/officeDocument/2006/customXml" ds:itemID="{74E50640-5248-41BE-B4C5-C17E4858EE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040A44-D91D-4578-ABAD-7E92CCC4B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f25b09-e8fc-4fb6-8609-33df24a3b25b"/>
    <ds:schemaRef ds:uri="388ff3d3-9c81-45dd-8629-3134e589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D4E8-7221-4646-90D8-B1F4F2F39AD2}">
  <ds:schemaRefs>
    <ds:schemaRef ds:uri="http://schemas.microsoft.com/office/2006/metadata/properties"/>
    <ds:schemaRef ds:uri="http://schemas.microsoft.com/office/infopath/2007/PartnerControls"/>
    <ds:schemaRef ds:uri="9df25b09-e8fc-4fb6-8609-33df24a3b25b"/>
    <ds:schemaRef ds:uri="388ff3d3-9c81-45dd-8629-3134e5890c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1er Semestre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Constanza Alejandra Suazo Diaz</dc:creator>
  <cp:keywords/>
  <dc:description/>
  <cp:lastModifiedBy>Constanza Alejandra Suazo Diaz</cp:lastModifiedBy>
  <cp:revision/>
  <cp:lastPrinted>2025-07-28T16:14:42Z</cp:lastPrinted>
  <dcterms:created xsi:type="dcterms:W3CDTF">2025-07-22T16:43:10Z</dcterms:created>
  <dcterms:modified xsi:type="dcterms:W3CDTF">2025-07-29T19:09:59Z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0x0101007D1A2540018B3B48ABF991659D814717</vt:lpwstr>
  </property>
</Properties>
</file>